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D725B431-3860-492F-A5AB-F7B5949D2C62}" xr6:coauthVersionLast="47" xr6:coauthVersionMax="47" xr10:uidLastSave="{00000000-0000-0000-0000-000000000000}"/>
  <bookViews>
    <workbookView xWindow="-120" yWindow="-120" windowWidth="24240" windowHeight="13140" xr2:uid="{E8EA1A58-5A1C-418F-A8D4-4CFEA3936295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G84" i="1" s="1"/>
  <c r="F93" i="1"/>
  <c r="F84" i="1" s="1"/>
  <c r="E93" i="1"/>
  <c r="D93" i="1"/>
  <c r="C93" i="1"/>
  <c r="C84" i="1" s="1"/>
  <c r="B93" i="1"/>
  <c r="B84" i="1" s="1"/>
  <c r="E84" i="1"/>
  <c r="D84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G9" i="1" s="1"/>
  <c r="G159" i="1" s="1"/>
  <c r="F18" i="1"/>
  <c r="E18" i="1"/>
  <c r="D18" i="1"/>
  <c r="D9" i="1" s="1"/>
  <c r="D159" i="1" s="1"/>
  <c r="C18" i="1"/>
  <c r="C9" i="1" s="1"/>
  <c r="C159" i="1" s="1"/>
  <c r="B18" i="1"/>
  <c r="F9" i="1"/>
  <c r="F159" i="1" s="1"/>
  <c r="E9" i="1"/>
  <c r="E159" i="1" s="1"/>
  <c r="B9" i="1"/>
  <c r="B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<sst xmlns="http://schemas.openxmlformats.org/spreadsheetml/2006/main" count="161" uniqueCount="88">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</sst>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16D5-F150-4E88-9E9B-D76F7086FD11}">
  <dimension ref="A1:G160"/>
  <sheetViews>
    <sheetView tabSelected="1" workbookViewId="0">
      <selection activeCell="H12" sqref="H12"/>
    </sheetView>
  </sheetViews>
  <sheetFormatPr baseColWidth="10" defaultRowHeight="15" x14ac:dyDescent="0.25"/>
  <cols>
    <col min="1" max="1" width="102.85546875" customWidth="1"/>
    <col min="2" max="6" width="20.7109375" customWidth="1"/>
    <col min="7" max="7" width="17.57031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INSTITUTO DE INFRAESTRUCTURA FISICA EDUCATIVA DE GUANAJUATO, Gobierno del Estado de Guanajuato (a)</v>
      </c>
      <c r="B2" s="3"/>
      <c r="C2" s="3"/>
      <c r="D2" s="3"/>
      <c r="E2" s="3"/>
      <c r="F2" s="3"/>
      <c r="G2" s="3"/>
    </row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4" t="str">
        <f>TRIMESTRE</f>
        <v>Del 1 de enero al 31 de diciembre de 2022 (b)</v>
      </c>
      <c r="B5" s="4"/>
      <c r="C5" s="4"/>
      <c r="D5" s="4"/>
      <c r="E5" s="4"/>
      <c r="F5" s="4"/>
      <c r="G5" s="4"/>
    </row>
    <row r="6" spans="1:7" x14ac:dyDescent="0.25">
      <c r="A6" s="5" t="s">
        <v>3</v>
      </c>
      <c r="B6" s="5"/>
      <c r="C6" s="5"/>
      <c r="D6" s="5"/>
      <c r="E6" s="5"/>
      <c r="F6" s="5"/>
      <c r="G6" s="5"/>
    </row>
    <row r="7" spans="1:7" x14ac:dyDescent="0.25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30" x14ac:dyDescent="0.25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x14ac:dyDescent="0.25">
      <c r="A9" s="9" t="s">
        <v>12</v>
      </c>
      <c r="B9" s="10">
        <f>SUM(B10,B18,B28,B38,B48,B58,B62,B71,B75)</f>
        <v>53370500.940000005</v>
      </c>
      <c r="C9" s="10">
        <f t="shared" ref="C9:G9" si="0">SUM(C10,C18,C28,C38,C48,C58,C62,C71,C75)</f>
        <v>-24591870.410000004</v>
      </c>
      <c r="D9" s="10">
        <f t="shared" si="0"/>
        <v>28778630.529999994</v>
      </c>
      <c r="E9" s="10">
        <f t="shared" si="0"/>
        <v>24376955.91</v>
      </c>
      <c r="F9" s="10">
        <f t="shared" si="0"/>
        <v>24376955.91</v>
      </c>
      <c r="G9" s="10">
        <f t="shared" si="0"/>
        <v>4401674.6199999992</v>
      </c>
    </row>
    <row r="10" spans="1:7" x14ac:dyDescent="0.25">
      <c r="A10" s="11" t="s">
        <v>13</v>
      </c>
      <c r="B10" s="12">
        <v>38125346.450000003</v>
      </c>
      <c r="C10" s="12">
        <v>-17442957.760000002</v>
      </c>
      <c r="D10" s="12">
        <v>20682388.689999994</v>
      </c>
      <c r="E10" s="12">
        <v>19959373.190000001</v>
      </c>
      <c r="F10" s="12">
        <v>19959373.190000001</v>
      </c>
      <c r="G10" s="12">
        <v>723015.49999999907</v>
      </c>
    </row>
    <row r="11" spans="1:7" x14ac:dyDescent="0.25">
      <c r="A11" s="13" t="s">
        <v>14</v>
      </c>
      <c r="B11" s="12">
        <v>9698688</v>
      </c>
      <c r="C11" s="12">
        <v>-5403073.1799999997</v>
      </c>
      <c r="D11" s="12">
        <v>4295614.82</v>
      </c>
      <c r="E11" s="12">
        <v>4278788.47</v>
      </c>
      <c r="F11" s="12">
        <v>4278788.47</v>
      </c>
      <c r="G11" s="12">
        <v>16826.350000000559</v>
      </c>
    </row>
    <row r="12" spans="1:7" x14ac:dyDescent="0.25">
      <c r="A12" s="13" t="s">
        <v>15</v>
      </c>
      <c r="B12" s="12">
        <v>0</v>
      </c>
      <c r="C12" s="12">
        <v>5405292.54</v>
      </c>
      <c r="D12" s="12">
        <v>5405292.54</v>
      </c>
      <c r="E12" s="12">
        <v>4833090.01</v>
      </c>
      <c r="F12" s="12">
        <v>4833090.01</v>
      </c>
      <c r="G12" s="12">
        <v>572202.53000000026</v>
      </c>
    </row>
    <row r="13" spans="1:7" x14ac:dyDescent="0.25">
      <c r="A13" s="13" t="s">
        <v>16</v>
      </c>
      <c r="B13" s="12">
        <v>13037783</v>
      </c>
      <c r="C13" s="12">
        <v>-9457713.7200000007</v>
      </c>
      <c r="D13" s="12">
        <v>3580069.2799999993</v>
      </c>
      <c r="E13" s="12">
        <v>3566573.96</v>
      </c>
      <c r="F13" s="12">
        <v>3566573.96</v>
      </c>
      <c r="G13" s="12">
        <v>13495.319999999367</v>
      </c>
    </row>
    <row r="14" spans="1:7" x14ac:dyDescent="0.25">
      <c r="A14" s="13" t="s">
        <v>17</v>
      </c>
      <c r="B14" s="12">
        <v>3367236</v>
      </c>
      <c r="C14" s="12">
        <v>-1845725.55</v>
      </c>
      <c r="D14" s="12">
        <v>1521510.45</v>
      </c>
      <c r="E14" s="12">
        <v>1472786.81</v>
      </c>
      <c r="F14" s="12">
        <v>1472786.81</v>
      </c>
      <c r="G14" s="12">
        <v>48723.639999999898</v>
      </c>
    </row>
    <row r="15" spans="1:7" x14ac:dyDescent="0.25">
      <c r="A15" s="13" t="s">
        <v>18</v>
      </c>
      <c r="B15" s="12">
        <v>12013271.449999999</v>
      </c>
      <c r="C15" s="12">
        <v>-6137190.7300000004</v>
      </c>
      <c r="D15" s="12">
        <v>5876080.7199999988</v>
      </c>
      <c r="E15" s="12">
        <v>5804321.2999999998</v>
      </c>
      <c r="F15" s="12">
        <v>5804321.2999999998</v>
      </c>
      <c r="G15" s="12">
        <v>71759.419999998994</v>
      </c>
    </row>
    <row r="16" spans="1:7" x14ac:dyDescent="0.25">
      <c r="A16" s="13" t="s">
        <v>19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5">
      <c r="A17" s="13" t="s">
        <v>20</v>
      </c>
      <c r="B17" s="12">
        <v>8368</v>
      </c>
      <c r="C17" s="12">
        <v>-4547.12</v>
      </c>
      <c r="D17" s="12">
        <v>3820.88</v>
      </c>
      <c r="E17" s="12">
        <v>3812.64</v>
      </c>
      <c r="F17" s="12">
        <v>3812.64</v>
      </c>
      <c r="G17" s="12">
        <v>8.2400000000002365</v>
      </c>
    </row>
    <row r="18" spans="1:7" x14ac:dyDescent="0.25">
      <c r="A18" s="11" t="s">
        <v>21</v>
      </c>
      <c r="B18" s="12">
        <f>SUM(B19:B27)</f>
        <v>4016413.36</v>
      </c>
      <c r="C18" s="12">
        <f t="shared" ref="C18:F18" si="1">SUM(C19:C27)</f>
        <v>-1919225.25</v>
      </c>
      <c r="D18" s="12">
        <f t="shared" si="1"/>
        <v>2097188.11</v>
      </c>
      <c r="E18" s="12">
        <f t="shared" si="1"/>
        <v>1685078.03</v>
      </c>
      <c r="F18" s="12">
        <f t="shared" si="1"/>
        <v>1685078.03</v>
      </c>
      <c r="G18" s="12">
        <f>SUM(G19:G27)</f>
        <v>412110.07999999984</v>
      </c>
    </row>
    <row r="19" spans="1:7" x14ac:dyDescent="0.25">
      <c r="A19" s="13" t="s">
        <v>22</v>
      </c>
      <c r="B19" s="12">
        <v>530091.38</v>
      </c>
      <c r="C19" s="12">
        <v>-346173.36</v>
      </c>
      <c r="D19" s="12">
        <v>183918.02000000002</v>
      </c>
      <c r="E19" s="12">
        <v>132018</v>
      </c>
      <c r="F19" s="12">
        <v>132018</v>
      </c>
      <c r="G19" s="12">
        <v>51900.020000000019</v>
      </c>
    </row>
    <row r="20" spans="1:7" x14ac:dyDescent="0.25">
      <c r="A20" s="13" t="s">
        <v>23</v>
      </c>
      <c r="B20" s="12">
        <v>43700</v>
      </c>
      <c r="C20" s="12">
        <v>-41750</v>
      </c>
      <c r="D20" s="12">
        <v>1950</v>
      </c>
      <c r="E20" s="12">
        <v>1950</v>
      </c>
      <c r="F20" s="12">
        <v>1950</v>
      </c>
      <c r="G20" s="12">
        <v>0</v>
      </c>
    </row>
    <row r="21" spans="1:7" x14ac:dyDescent="0.25">
      <c r="A21" s="13" t="s">
        <v>24</v>
      </c>
      <c r="B21" s="12">
        <v>0</v>
      </c>
      <c r="C21" s="12">
        <v>128.01</v>
      </c>
      <c r="D21" s="12">
        <v>128.01</v>
      </c>
      <c r="E21" s="12">
        <v>128.01</v>
      </c>
      <c r="F21" s="12">
        <v>128.01</v>
      </c>
      <c r="G21" s="12">
        <v>0</v>
      </c>
    </row>
    <row r="22" spans="1:7" x14ac:dyDescent="0.25">
      <c r="A22" s="13" t="s">
        <v>25</v>
      </c>
      <c r="B22" s="12">
        <v>51549.88</v>
      </c>
      <c r="C22" s="12">
        <v>-42564.77</v>
      </c>
      <c r="D22" s="12">
        <v>8985.11</v>
      </c>
      <c r="E22" s="12">
        <v>8985.11</v>
      </c>
      <c r="F22" s="12">
        <v>8985.11</v>
      </c>
      <c r="G22" s="12">
        <v>0</v>
      </c>
    </row>
    <row r="23" spans="1:7" x14ac:dyDescent="0.25">
      <c r="A23" s="13" t="s">
        <v>26</v>
      </c>
      <c r="B23" s="12">
        <v>59190.2</v>
      </c>
      <c r="C23" s="12">
        <v>-56632.15</v>
      </c>
      <c r="D23" s="12">
        <v>2558.0499999999956</v>
      </c>
      <c r="E23" s="12">
        <v>2558.0500000000002</v>
      </c>
      <c r="F23" s="12">
        <v>2558.0500000000002</v>
      </c>
      <c r="G23" s="12">
        <v>-4.5474735088646412E-12</v>
      </c>
    </row>
    <row r="24" spans="1:7" x14ac:dyDescent="0.25">
      <c r="A24" s="13" t="s">
        <v>27</v>
      </c>
      <c r="B24" s="12">
        <v>3293421.09</v>
      </c>
      <c r="C24" s="12">
        <v>-1398086.43</v>
      </c>
      <c r="D24" s="12">
        <v>1895334.66</v>
      </c>
      <c r="E24" s="12">
        <v>1535124.6</v>
      </c>
      <c r="F24" s="12">
        <v>1535124.6</v>
      </c>
      <c r="G24" s="12">
        <v>360210.05999999982</v>
      </c>
    </row>
    <row r="25" spans="1:7" x14ac:dyDescent="0.25">
      <c r="A25" s="13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5">
      <c r="A26" s="13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5">
      <c r="A27" s="13" t="s">
        <v>30</v>
      </c>
      <c r="B27" s="12">
        <v>38460.81</v>
      </c>
      <c r="C27" s="12">
        <v>-34146.550000000003</v>
      </c>
      <c r="D27" s="12">
        <v>4314.2599999999948</v>
      </c>
      <c r="E27" s="12">
        <v>4314.26</v>
      </c>
      <c r="F27" s="12">
        <v>4314.26</v>
      </c>
      <c r="G27" s="12">
        <v>0</v>
      </c>
    </row>
    <row r="28" spans="1:7" x14ac:dyDescent="0.25">
      <c r="A28" s="11" t="s">
        <v>31</v>
      </c>
      <c r="B28" s="12">
        <f t="shared" ref="B28:G28" si="2">SUM(B29:B37)</f>
        <v>11118741.130000001</v>
      </c>
      <c r="C28" s="12">
        <f t="shared" si="2"/>
        <v>-6667181.9200000009</v>
      </c>
      <c r="D28" s="12">
        <f t="shared" si="2"/>
        <v>4451559.21</v>
      </c>
      <c r="E28" s="12">
        <f t="shared" si="2"/>
        <v>2638313.7000000002</v>
      </c>
      <c r="F28" s="12">
        <f t="shared" si="2"/>
        <v>2638313.7000000002</v>
      </c>
      <c r="G28" s="12">
        <f t="shared" si="2"/>
        <v>1813245.5099999998</v>
      </c>
    </row>
    <row r="29" spans="1:7" x14ac:dyDescent="0.25">
      <c r="A29" s="13" t="s">
        <v>32</v>
      </c>
      <c r="B29" s="12">
        <v>1268513.0900000001</v>
      </c>
      <c r="C29" s="12">
        <v>-244229.18</v>
      </c>
      <c r="D29" s="12">
        <v>1024283.9100000001</v>
      </c>
      <c r="E29" s="12">
        <v>495766.81</v>
      </c>
      <c r="F29" s="12">
        <v>495766.81</v>
      </c>
      <c r="G29" s="12">
        <v>528517.10000000009</v>
      </c>
    </row>
    <row r="30" spans="1:7" x14ac:dyDescent="0.25">
      <c r="A30" s="13" t="s">
        <v>33</v>
      </c>
      <c r="B30" s="12">
        <v>3653727.36</v>
      </c>
      <c r="C30" s="12">
        <v>-3217347.9</v>
      </c>
      <c r="D30" s="12">
        <v>436379.45999999996</v>
      </c>
      <c r="E30" s="12">
        <v>101089.48</v>
      </c>
      <c r="F30" s="12">
        <v>101089.48</v>
      </c>
      <c r="G30" s="12">
        <v>335289.98</v>
      </c>
    </row>
    <row r="31" spans="1:7" x14ac:dyDescent="0.25">
      <c r="A31" s="13" t="s">
        <v>34</v>
      </c>
      <c r="B31" s="12">
        <v>2168139.73</v>
      </c>
      <c r="C31" s="12">
        <v>-1353781.1</v>
      </c>
      <c r="D31" s="12">
        <v>814358.62999999989</v>
      </c>
      <c r="E31" s="12">
        <v>598275.9</v>
      </c>
      <c r="F31" s="12">
        <v>598275.9</v>
      </c>
      <c r="G31" s="12">
        <v>216082.72999999986</v>
      </c>
    </row>
    <row r="32" spans="1:7" x14ac:dyDescent="0.25">
      <c r="A32" s="13" t="s">
        <v>35</v>
      </c>
      <c r="B32" s="12">
        <v>29850</v>
      </c>
      <c r="C32" s="12">
        <v>10999.76</v>
      </c>
      <c r="D32" s="12">
        <v>40849.760000000002</v>
      </c>
      <c r="E32" s="12">
        <v>33655.629999999997</v>
      </c>
      <c r="F32" s="12">
        <v>33655.629999999997</v>
      </c>
      <c r="G32" s="12">
        <v>7194.1300000000047</v>
      </c>
    </row>
    <row r="33" spans="1:7" x14ac:dyDescent="0.25">
      <c r="A33" s="13" t="s">
        <v>36</v>
      </c>
      <c r="B33" s="12">
        <v>2160778.56</v>
      </c>
      <c r="C33" s="12">
        <v>-1065174.24</v>
      </c>
      <c r="D33" s="12">
        <v>1095604.32</v>
      </c>
      <c r="E33" s="12">
        <v>867934.05</v>
      </c>
      <c r="F33" s="12">
        <v>867934.05</v>
      </c>
      <c r="G33" s="12">
        <v>227670.27000000002</v>
      </c>
    </row>
    <row r="34" spans="1:7" x14ac:dyDescent="0.25">
      <c r="A34" s="13" t="s">
        <v>37</v>
      </c>
      <c r="B34" s="12">
        <v>655459</v>
      </c>
      <c r="C34" s="12">
        <v>-347898.49</v>
      </c>
      <c r="D34" s="12">
        <v>307560.51</v>
      </c>
      <c r="E34" s="12">
        <v>0</v>
      </c>
      <c r="F34" s="12">
        <v>0</v>
      </c>
      <c r="G34" s="12">
        <v>307560.51</v>
      </c>
    </row>
    <row r="35" spans="1:7" x14ac:dyDescent="0.25">
      <c r="A35" s="13" t="s">
        <v>38</v>
      </c>
      <c r="B35" s="12">
        <v>90153.39</v>
      </c>
      <c r="C35" s="12">
        <v>0</v>
      </c>
      <c r="D35" s="12">
        <v>90153.39</v>
      </c>
      <c r="E35" s="12">
        <v>3872</v>
      </c>
      <c r="F35" s="12">
        <v>3872</v>
      </c>
      <c r="G35" s="12">
        <v>86281.39</v>
      </c>
    </row>
    <row r="36" spans="1:7" x14ac:dyDescent="0.25">
      <c r="A36" s="13" t="s">
        <v>39</v>
      </c>
      <c r="B36" s="12">
        <v>55000</v>
      </c>
      <c r="C36" s="12">
        <v>-478.7</v>
      </c>
      <c r="D36" s="12">
        <v>54521.3</v>
      </c>
      <c r="E36" s="12">
        <v>825</v>
      </c>
      <c r="F36" s="12">
        <v>825</v>
      </c>
      <c r="G36" s="12">
        <v>53696.3</v>
      </c>
    </row>
    <row r="37" spans="1:7" x14ac:dyDescent="0.25">
      <c r="A37" s="13" t="s">
        <v>40</v>
      </c>
      <c r="B37" s="12">
        <v>1037120</v>
      </c>
      <c r="C37" s="12">
        <v>-449272.07</v>
      </c>
      <c r="D37" s="12">
        <v>587847.92999999993</v>
      </c>
      <c r="E37" s="12">
        <v>536894.82999999996</v>
      </c>
      <c r="F37" s="12">
        <v>536894.82999999996</v>
      </c>
      <c r="G37" s="12">
        <v>50953.099999999977</v>
      </c>
    </row>
    <row r="38" spans="1:7" x14ac:dyDescent="0.25">
      <c r="A38" s="11" t="s">
        <v>41</v>
      </c>
      <c r="B38" s="12">
        <f t="shared" ref="B38:G38" si="3">SUM(B39:B47)</f>
        <v>110000</v>
      </c>
      <c r="C38" s="12">
        <f t="shared" si="3"/>
        <v>-15809.01</v>
      </c>
      <c r="D38" s="12">
        <f t="shared" si="3"/>
        <v>94190.99</v>
      </c>
      <c r="E38" s="12">
        <f t="shared" si="3"/>
        <v>94190.99</v>
      </c>
      <c r="F38" s="12">
        <f t="shared" si="3"/>
        <v>94190.99</v>
      </c>
      <c r="G38" s="12">
        <f t="shared" si="3"/>
        <v>0</v>
      </c>
    </row>
    <row r="39" spans="1:7" x14ac:dyDescent="0.25">
      <c r="A39" s="13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5">
      <c r="A40" s="13" t="s">
        <v>43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25">
      <c r="A41" s="13" t="s">
        <v>44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25">
      <c r="A42" s="13" t="s">
        <v>45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x14ac:dyDescent="0.25">
      <c r="A43" s="13" t="s">
        <v>46</v>
      </c>
      <c r="B43" s="12">
        <v>110000</v>
      </c>
      <c r="C43" s="12">
        <v>-15809.01</v>
      </c>
      <c r="D43" s="12">
        <v>94190.99</v>
      </c>
      <c r="E43" s="12">
        <v>94190.99</v>
      </c>
      <c r="F43" s="12">
        <v>94190.99</v>
      </c>
      <c r="G43" s="12">
        <v>0</v>
      </c>
    </row>
    <row r="44" spans="1:7" x14ac:dyDescent="0.25">
      <c r="A44" s="13" t="s">
        <v>47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x14ac:dyDescent="0.25">
      <c r="A45" s="13" t="s">
        <v>48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</row>
    <row r="46" spans="1:7" x14ac:dyDescent="0.25">
      <c r="A46" s="13" t="s">
        <v>49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25">
      <c r="A47" s="13" t="s">
        <v>50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x14ac:dyDescent="0.25">
      <c r="A48" s="11" t="s">
        <v>51</v>
      </c>
      <c r="B48" s="12">
        <f t="shared" ref="B48:G48" si="4">SUM(B49:B57)</f>
        <v>0</v>
      </c>
      <c r="C48" s="12">
        <f t="shared" si="4"/>
        <v>0</v>
      </c>
      <c r="D48" s="12">
        <f t="shared" si="4"/>
        <v>0</v>
      </c>
      <c r="E48" s="12">
        <f t="shared" si="4"/>
        <v>0</v>
      </c>
      <c r="F48" s="12">
        <f t="shared" si="4"/>
        <v>0</v>
      </c>
      <c r="G48" s="12">
        <f t="shared" si="4"/>
        <v>0</v>
      </c>
    </row>
    <row r="49" spans="1:7" x14ac:dyDescent="0.25">
      <c r="A49" s="13" t="s">
        <v>52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x14ac:dyDescent="0.25">
      <c r="A50" s="13" t="s">
        <v>53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25">
      <c r="A51" s="13" t="s">
        <v>54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x14ac:dyDescent="0.25">
      <c r="A52" s="13" t="s">
        <v>55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x14ac:dyDescent="0.25">
      <c r="A53" s="13" t="s">
        <v>56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x14ac:dyDescent="0.25">
      <c r="A54" s="13" t="s">
        <v>57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7" x14ac:dyDescent="0.25">
      <c r="A55" s="13" t="s">
        <v>58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x14ac:dyDescent="0.25">
      <c r="A56" s="13" t="s">
        <v>59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x14ac:dyDescent="0.25">
      <c r="A57" s="13" t="s">
        <v>60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x14ac:dyDescent="0.25">
      <c r="A58" s="11" t="s">
        <v>61</v>
      </c>
      <c r="B58" s="12">
        <f t="shared" ref="B58:G58" si="5">SUM(B59:B61)</f>
        <v>0</v>
      </c>
      <c r="C58" s="12">
        <f t="shared" si="5"/>
        <v>1453303.53</v>
      </c>
      <c r="D58" s="12">
        <f t="shared" si="5"/>
        <v>1453303.53</v>
      </c>
      <c r="E58" s="12">
        <f t="shared" si="5"/>
        <v>0</v>
      </c>
      <c r="F58" s="12">
        <f t="shared" si="5"/>
        <v>0</v>
      </c>
      <c r="G58" s="12">
        <f t="shared" si="5"/>
        <v>1453303.53</v>
      </c>
    </row>
    <row r="59" spans="1:7" x14ac:dyDescent="0.25">
      <c r="A59" s="13" t="s">
        <v>62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0" spans="1:7" x14ac:dyDescent="0.25">
      <c r="A60" s="13" t="s">
        <v>63</v>
      </c>
      <c r="B60" s="12">
        <v>0</v>
      </c>
      <c r="C60" s="12">
        <v>1453303.53</v>
      </c>
      <c r="D60" s="12">
        <v>1453303.53</v>
      </c>
      <c r="E60" s="12">
        <v>0</v>
      </c>
      <c r="F60" s="12">
        <v>0</v>
      </c>
      <c r="G60" s="12">
        <v>1453303.53</v>
      </c>
    </row>
    <row r="61" spans="1:7" x14ac:dyDescent="0.25">
      <c r="A61" s="13" t="s">
        <v>64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x14ac:dyDescent="0.25">
      <c r="A62" s="11" t="s">
        <v>65</v>
      </c>
      <c r="B62" s="12">
        <f t="shared" ref="B62:G62" si="6">SUM(B63:B67,B69:B70)</f>
        <v>0</v>
      </c>
      <c r="C62" s="12">
        <f t="shared" si="6"/>
        <v>0</v>
      </c>
      <c r="D62" s="12">
        <f t="shared" si="6"/>
        <v>0</v>
      </c>
      <c r="E62" s="12">
        <f t="shared" si="6"/>
        <v>0</v>
      </c>
      <c r="F62" s="12">
        <f t="shared" si="6"/>
        <v>0</v>
      </c>
      <c r="G62" s="12">
        <f t="shared" si="6"/>
        <v>0</v>
      </c>
    </row>
    <row r="63" spans="1:7" x14ac:dyDescent="0.25">
      <c r="A63" s="13" t="s">
        <v>66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x14ac:dyDescent="0.25">
      <c r="A64" s="13" t="s">
        <v>67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</row>
    <row r="65" spans="1:7" x14ac:dyDescent="0.25">
      <c r="A65" s="13" t="s">
        <v>68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7" x14ac:dyDescent="0.25">
      <c r="A66" s="13" t="s">
        <v>69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x14ac:dyDescent="0.25">
      <c r="A67" s="13" t="s">
        <v>70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</row>
    <row r="68" spans="1:7" x14ac:dyDescent="0.25">
      <c r="A68" s="13" t="s">
        <v>71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x14ac:dyDescent="0.25">
      <c r="A69" s="13" t="s">
        <v>72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</row>
    <row r="70" spans="1:7" x14ac:dyDescent="0.25">
      <c r="A70" s="13" t="s">
        <v>73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 x14ac:dyDescent="0.25">
      <c r="A71" s="11" t="s">
        <v>74</v>
      </c>
      <c r="B71" s="12">
        <f t="shared" ref="B71:G71" si="7">SUM(B72:B74)</f>
        <v>0</v>
      </c>
      <c r="C71" s="12">
        <f t="shared" si="7"/>
        <v>0</v>
      </c>
      <c r="D71" s="12">
        <f t="shared" si="7"/>
        <v>0</v>
      </c>
      <c r="E71" s="12">
        <f t="shared" si="7"/>
        <v>0</v>
      </c>
      <c r="F71" s="12">
        <f t="shared" si="7"/>
        <v>0</v>
      </c>
      <c r="G71" s="12">
        <f t="shared" si="7"/>
        <v>0</v>
      </c>
    </row>
    <row r="72" spans="1:7" x14ac:dyDescent="0.25">
      <c r="A72" s="13" t="s">
        <v>75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7" x14ac:dyDescent="0.25">
      <c r="A73" s="13" t="s">
        <v>76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x14ac:dyDescent="0.25">
      <c r="A74" s="13" t="s">
        <v>77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x14ac:dyDescent="0.25">
      <c r="A75" s="11" t="s">
        <v>78</v>
      </c>
      <c r="B75" s="12">
        <f t="shared" ref="B75" si="8">SUM(B76:B82)</f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</row>
    <row r="76" spans="1:7" x14ac:dyDescent="0.25">
      <c r="A76" s="13" t="s">
        <v>79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7" x14ac:dyDescent="0.25">
      <c r="A77" s="13" t="s">
        <v>80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</row>
    <row r="78" spans="1:7" x14ac:dyDescent="0.25">
      <c r="A78" s="13" t="s">
        <v>81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</row>
    <row r="79" spans="1:7" x14ac:dyDescent="0.25">
      <c r="A79" s="13" t="s">
        <v>82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</row>
    <row r="80" spans="1:7" x14ac:dyDescent="0.25">
      <c r="A80" s="13" t="s">
        <v>83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</row>
    <row r="81" spans="1:7" x14ac:dyDescent="0.25">
      <c r="A81" s="13" t="s">
        <v>84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</row>
    <row r="82" spans="1:7" x14ac:dyDescent="0.25">
      <c r="A82" s="13" t="s">
        <v>85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</row>
    <row r="83" spans="1:7" x14ac:dyDescent="0.25">
      <c r="A83" s="14"/>
      <c r="B83" s="15"/>
      <c r="C83" s="15"/>
      <c r="D83" s="15"/>
      <c r="E83" s="15"/>
      <c r="F83" s="15"/>
      <c r="G83" s="15"/>
    </row>
    <row r="84" spans="1:7" x14ac:dyDescent="0.25">
      <c r="A84" s="16" t="s">
        <v>86</v>
      </c>
      <c r="B84" s="10">
        <f>SUM(B85,B93,B103,B113,B123,B133,B137,B146,B150)</f>
        <v>0</v>
      </c>
      <c r="C84" s="10">
        <f t="shared" ref="C84:G84" si="9">SUM(C85,C93,C103,C113,C123,C133,C137,C146,C150)</f>
        <v>0</v>
      </c>
      <c r="D84" s="10">
        <f t="shared" si="9"/>
        <v>0</v>
      </c>
      <c r="E84" s="10">
        <f t="shared" si="9"/>
        <v>0</v>
      </c>
      <c r="F84" s="10">
        <f t="shared" si="9"/>
        <v>0</v>
      </c>
      <c r="G84" s="10">
        <f t="shared" si="9"/>
        <v>0</v>
      </c>
    </row>
    <row r="85" spans="1:7" x14ac:dyDescent="0.25">
      <c r="A85" s="11" t="s">
        <v>13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</row>
    <row r="86" spans="1:7" x14ac:dyDescent="0.25">
      <c r="A86" s="13" t="s">
        <v>14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</row>
    <row r="87" spans="1:7" x14ac:dyDescent="0.25">
      <c r="A87" s="13" t="s">
        <v>15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</row>
    <row r="88" spans="1:7" x14ac:dyDescent="0.25">
      <c r="A88" s="13" t="s">
        <v>16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</row>
    <row r="89" spans="1:7" x14ac:dyDescent="0.25">
      <c r="A89" s="13" t="s">
        <v>17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</row>
    <row r="90" spans="1:7" x14ac:dyDescent="0.25">
      <c r="A90" s="13" t="s">
        <v>18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</row>
    <row r="91" spans="1:7" x14ac:dyDescent="0.25">
      <c r="A91" s="13" t="s">
        <v>19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</row>
    <row r="92" spans="1:7" x14ac:dyDescent="0.25">
      <c r="A92" s="13" t="s">
        <v>20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</row>
    <row r="93" spans="1:7" x14ac:dyDescent="0.25">
      <c r="A93" s="11" t="s">
        <v>21</v>
      </c>
      <c r="B93" s="12">
        <f>SUM(B94:B102)</f>
        <v>0</v>
      </c>
      <c r="C93" s="12">
        <f t="shared" ref="C93:G93" si="10">SUM(C94:C102)</f>
        <v>0</v>
      </c>
      <c r="D93" s="12">
        <f t="shared" si="10"/>
        <v>0</v>
      </c>
      <c r="E93" s="12">
        <f t="shared" si="10"/>
        <v>0</v>
      </c>
      <c r="F93" s="12">
        <f t="shared" si="10"/>
        <v>0</v>
      </c>
      <c r="G93" s="12">
        <f t="shared" si="10"/>
        <v>0</v>
      </c>
    </row>
    <row r="94" spans="1:7" x14ac:dyDescent="0.25">
      <c r="A94" s="13" t="s">
        <v>22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</row>
    <row r="95" spans="1:7" x14ac:dyDescent="0.25">
      <c r="A95" s="13" t="s">
        <v>23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</row>
    <row r="96" spans="1:7" x14ac:dyDescent="0.25">
      <c r="A96" s="13" t="s">
        <v>24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</row>
    <row r="97" spans="1:7" x14ac:dyDescent="0.25">
      <c r="A97" s="13" t="s">
        <v>25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</row>
    <row r="98" spans="1:7" x14ac:dyDescent="0.25">
      <c r="A98" s="17" t="s">
        <v>26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</row>
    <row r="99" spans="1:7" x14ac:dyDescent="0.25">
      <c r="A99" s="13" t="s">
        <v>27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</row>
    <row r="100" spans="1:7" x14ac:dyDescent="0.25">
      <c r="A100" s="13" t="s">
        <v>28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</row>
    <row r="101" spans="1:7" x14ac:dyDescent="0.25">
      <c r="A101" s="13" t="s">
        <v>29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</row>
    <row r="102" spans="1:7" x14ac:dyDescent="0.25">
      <c r="A102" s="13" t="s">
        <v>30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</row>
    <row r="103" spans="1:7" x14ac:dyDescent="0.25">
      <c r="A103" s="11" t="s">
        <v>31</v>
      </c>
      <c r="B103" s="12">
        <f>SUM(B104:B112)</f>
        <v>0</v>
      </c>
      <c r="C103" s="12">
        <f>SUM(C104:C112)</f>
        <v>0</v>
      </c>
      <c r="D103" s="12">
        <f t="shared" ref="D103:G103" si="11">SUM(D104:D112)</f>
        <v>0</v>
      </c>
      <c r="E103" s="12">
        <f t="shared" si="11"/>
        <v>0</v>
      </c>
      <c r="F103" s="12">
        <f t="shared" si="11"/>
        <v>0</v>
      </c>
      <c r="G103" s="12">
        <f t="shared" si="11"/>
        <v>0</v>
      </c>
    </row>
    <row r="104" spans="1:7" x14ac:dyDescent="0.25">
      <c r="A104" s="13" t="s">
        <v>32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</row>
    <row r="105" spans="1:7" x14ac:dyDescent="0.25">
      <c r="A105" s="13" t="s">
        <v>33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</row>
    <row r="106" spans="1:7" x14ac:dyDescent="0.25">
      <c r="A106" s="13" t="s">
        <v>34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</row>
    <row r="107" spans="1:7" x14ac:dyDescent="0.25">
      <c r="A107" s="13" t="s">
        <v>35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</row>
    <row r="108" spans="1:7" x14ac:dyDescent="0.25">
      <c r="A108" s="13" t="s">
        <v>36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</row>
    <row r="109" spans="1:7" x14ac:dyDescent="0.25">
      <c r="A109" s="13" t="s">
        <v>37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</row>
    <row r="110" spans="1:7" x14ac:dyDescent="0.25">
      <c r="A110" s="13" t="s">
        <v>38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</row>
    <row r="111" spans="1:7" x14ac:dyDescent="0.25">
      <c r="A111" s="13" t="s">
        <v>39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</row>
    <row r="112" spans="1:7" x14ac:dyDescent="0.25">
      <c r="A112" s="13" t="s">
        <v>40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</row>
    <row r="113" spans="1:7" x14ac:dyDescent="0.25">
      <c r="A113" s="11" t="s">
        <v>41</v>
      </c>
      <c r="B113" s="12">
        <f>SUM(B114:B122)</f>
        <v>0</v>
      </c>
      <c r="C113" s="12">
        <f t="shared" ref="C113:G113" si="12">SUM(C114:C122)</f>
        <v>0</v>
      </c>
      <c r="D113" s="12">
        <f t="shared" si="12"/>
        <v>0</v>
      </c>
      <c r="E113" s="12">
        <f t="shared" si="12"/>
        <v>0</v>
      </c>
      <c r="F113" s="12">
        <f t="shared" si="12"/>
        <v>0</v>
      </c>
      <c r="G113" s="12">
        <f t="shared" si="12"/>
        <v>0</v>
      </c>
    </row>
    <row r="114" spans="1:7" x14ac:dyDescent="0.25">
      <c r="A114" s="13" t="s">
        <v>42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</row>
    <row r="115" spans="1:7" x14ac:dyDescent="0.25">
      <c r="A115" s="13" t="s">
        <v>43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</row>
    <row r="116" spans="1:7" x14ac:dyDescent="0.25">
      <c r="A116" s="13" t="s">
        <v>44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</row>
    <row r="117" spans="1:7" x14ac:dyDescent="0.25">
      <c r="A117" s="13" t="s">
        <v>45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</row>
    <row r="118" spans="1:7" x14ac:dyDescent="0.25">
      <c r="A118" s="13" t="s">
        <v>46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</row>
    <row r="119" spans="1:7" x14ac:dyDescent="0.25">
      <c r="A119" s="13" t="s">
        <v>47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</row>
    <row r="120" spans="1:7" x14ac:dyDescent="0.25">
      <c r="A120" s="13" t="s">
        <v>48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</row>
    <row r="121" spans="1:7" x14ac:dyDescent="0.25">
      <c r="A121" s="13" t="s">
        <v>49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</row>
    <row r="122" spans="1:7" x14ac:dyDescent="0.25">
      <c r="A122" s="13" t="s">
        <v>50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</row>
    <row r="123" spans="1:7" x14ac:dyDescent="0.25">
      <c r="A123" s="11" t="s">
        <v>51</v>
      </c>
      <c r="B123" s="12">
        <f>SUM(B124:B132)</f>
        <v>0</v>
      </c>
      <c r="C123" s="12">
        <f t="shared" ref="C123:G123" si="13">SUM(C124:C132)</f>
        <v>0</v>
      </c>
      <c r="D123" s="12">
        <f t="shared" si="13"/>
        <v>0</v>
      </c>
      <c r="E123" s="12">
        <f t="shared" si="13"/>
        <v>0</v>
      </c>
      <c r="F123" s="12">
        <f t="shared" si="13"/>
        <v>0</v>
      </c>
      <c r="G123" s="12">
        <f t="shared" si="13"/>
        <v>0</v>
      </c>
    </row>
    <row r="124" spans="1:7" x14ac:dyDescent="0.25">
      <c r="A124" s="13" t="s">
        <v>52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</row>
    <row r="125" spans="1:7" x14ac:dyDescent="0.25">
      <c r="A125" s="13" t="s">
        <v>53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</row>
    <row r="126" spans="1:7" x14ac:dyDescent="0.25">
      <c r="A126" s="13" t="s">
        <v>54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</row>
    <row r="127" spans="1:7" x14ac:dyDescent="0.25">
      <c r="A127" s="13" t="s">
        <v>55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</row>
    <row r="128" spans="1:7" x14ac:dyDescent="0.25">
      <c r="A128" s="13" t="s">
        <v>56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</row>
    <row r="129" spans="1:7" x14ac:dyDescent="0.25">
      <c r="A129" s="13" t="s">
        <v>57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</row>
    <row r="130" spans="1:7" x14ac:dyDescent="0.25">
      <c r="A130" s="13" t="s">
        <v>58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</row>
    <row r="131" spans="1:7" x14ac:dyDescent="0.25">
      <c r="A131" s="13" t="s">
        <v>59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</row>
    <row r="132" spans="1:7" x14ac:dyDescent="0.25">
      <c r="A132" s="13" t="s">
        <v>60</v>
      </c>
      <c r="B132" s="12">
        <v>0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</row>
    <row r="133" spans="1:7" x14ac:dyDescent="0.25">
      <c r="A133" s="11" t="s">
        <v>61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</row>
    <row r="134" spans="1:7" x14ac:dyDescent="0.25">
      <c r="A134" s="13" t="s">
        <v>62</v>
      </c>
      <c r="B134" s="12">
        <v>0</v>
      </c>
      <c r="C134" s="12">
        <v>166126253.05000001</v>
      </c>
      <c r="D134" s="12">
        <v>166126253.05000001</v>
      </c>
      <c r="E134" s="12">
        <v>165533757.68000001</v>
      </c>
      <c r="F134" s="12">
        <v>165533757.68000001</v>
      </c>
      <c r="G134" s="12">
        <v>592495.37000000477</v>
      </c>
    </row>
    <row r="135" spans="1:7" x14ac:dyDescent="0.25">
      <c r="A135" s="13" t="s">
        <v>63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</row>
    <row r="136" spans="1:7" x14ac:dyDescent="0.25">
      <c r="A136" s="13" t="s">
        <v>64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</row>
    <row r="137" spans="1:7" x14ac:dyDescent="0.25">
      <c r="A137" s="11" t="s">
        <v>65</v>
      </c>
      <c r="B137" s="12">
        <f>SUM(B138:B142,B144:B145)</f>
        <v>0</v>
      </c>
      <c r="C137" s="12">
        <f t="shared" ref="C137:G137" si="14">SUM(C138:C142,C144:C145)</f>
        <v>0</v>
      </c>
      <c r="D137" s="12">
        <f t="shared" si="14"/>
        <v>0</v>
      </c>
      <c r="E137" s="12">
        <f t="shared" si="14"/>
        <v>0</v>
      </c>
      <c r="F137" s="12">
        <f t="shared" si="14"/>
        <v>0</v>
      </c>
      <c r="G137" s="12">
        <f t="shared" si="14"/>
        <v>0</v>
      </c>
    </row>
    <row r="138" spans="1:7" x14ac:dyDescent="0.25">
      <c r="A138" s="13" t="s">
        <v>66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</row>
    <row r="139" spans="1:7" x14ac:dyDescent="0.25">
      <c r="A139" s="13" t="s">
        <v>67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</row>
    <row r="140" spans="1:7" x14ac:dyDescent="0.25">
      <c r="A140" s="13" t="s">
        <v>68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</row>
    <row r="141" spans="1:7" x14ac:dyDescent="0.25">
      <c r="A141" s="13" t="s">
        <v>69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</row>
    <row r="142" spans="1:7" x14ac:dyDescent="0.25">
      <c r="A142" s="13" t="s">
        <v>70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</row>
    <row r="143" spans="1:7" x14ac:dyDescent="0.25">
      <c r="A143" s="13" t="s">
        <v>71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</row>
    <row r="144" spans="1:7" x14ac:dyDescent="0.25">
      <c r="A144" s="13" t="s">
        <v>72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</row>
    <row r="145" spans="1:7" x14ac:dyDescent="0.25">
      <c r="A145" s="13" t="s">
        <v>73</v>
      </c>
      <c r="B145" s="12">
        <v>0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</row>
    <row r="146" spans="1:7" x14ac:dyDescent="0.25">
      <c r="A146" s="11" t="s">
        <v>74</v>
      </c>
      <c r="B146" s="12">
        <f>SUM(B147:B149)</f>
        <v>0</v>
      </c>
      <c r="C146" s="12">
        <f t="shared" ref="C146:G146" si="15">SUM(C147:C149)</f>
        <v>0</v>
      </c>
      <c r="D146" s="12">
        <f t="shared" si="15"/>
        <v>0</v>
      </c>
      <c r="E146" s="12">
        <f t="shared" si="15"/>
        <v>0</v>
      </c>
      <c r="F146" s="12">
        <f t="shared" si="15"/>
        <v>0</v>
      </c>
      <c r="G146" s="12">
        <f t="shared" si="15"/>
        <v>0</v>
      </c>
    </row>
    <row r="147" spans="1:7" x14ac:dyDescent="0.25">
      <c r="A147" s="13" t="s">
        <v>75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</row>
    <row r="148" spans="1:7" x14ac:dyDescent="0.25">
      <c r="A148" s="13" t="s">
        <v>76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</row>
    <row r="149" spans="1:7" x14ac:dyDescent="0.25">
      <c r="A149" s="13" t="s">
        <v>77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</row>
    <row r="150" spans="1:7" x14ac:dyDescent="0.25">
      <c r="A150" s="11" t="s">
        <v>78</v>
      </c>
      <c r="B150" s="12">
        <f>SUM(B151:B157)</f>
        <v>0</v>
      </c>
      <c r="C150" s="12">
        <f t="shared" ref="C150:G150" si="16">SUM(C151:C157)</f>
        <v>0</v>
      </c>
      <c r="D150" s="12">
        <f t="shared" si="16"/>
        <v>0</v>
      </c>
      <c r="E150" s="12">
        <f t="shared" si="16"/>
        <v>0</v>
      </c>
      <c r="F150" s="12">
        <f t="shared" si="16"/>
        <v>0</v>
      </c>
      <c r="G150" s="12">
        <f t="shared" si="16"/>
        <v>0</v>
      </c>
    </row>
    <row r="151" spans="1:7" x14ac:dyDescent="0.25">
      <c r="A151" s="13" t="s">
        <v>79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</row>
    <row r="152" spans="1:7" x14ac:dyDescent="0.25">
      <c r="A152" s="13" t="s">
        <v>80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</row>
    <row r="153" spans="1:7" x14ac:dyDescent="0.25">
      <c r="A153" s="13" t="s">
        <v>81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</row>
    <row r="154" spans="1:7" x14ac:dyDescent="0.25">
      <c r="A154" s="17" t="s">
        <v>82</v>
      </c>
      <c r="B154" s="12"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</row>
    <row r="155" spans="1:7" x14ac:dyDescent="0.25">
      <c r="A155" s="13" t="s">
        <v>83</v>
      </c>
      <c r="B155" s="12">
        <v>0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</row>
    <row r="156" spans="1:7" x14ac:dyDescent="0.25">
      <c r="A156" s="13" t="s">
        <v>84</v>
      </c>
      <c r="B156" s="12">
        <v>0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</row>
    <row r="157" spans="1:7" x14ac:dyDescent="0.25">
      <c r="A157" s="13" t="s">
        <v>85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</row>
    <row r="158" spans="1:7" x14ac:dyDescent="0.25">
      <c r="A158" s="18"/>
      <c r="B158" s="15"/>
      <c r="C158" s="15"/>
      <c r="D158" s="15"/>
      <c r="E158" s="15"/>
      <c r="F158" s="15"/>
      <c r="G158" s="15"/>
    </row>
    <row r="159" spans="1:7" x14ac:dyDescent="0.25">
      <c r="A159" s="19" t="s">
        <v>87</v>
      </c>
      <c r="B159" s="10">
        <f>B9+B84</f>
        <v>53370500.940000005</v>
      </c>
      <c r="C159" s="10">
        <f t="shared" ref="C159:G159" si="17">C9+C84</f>
        <v>-24591870.410000004</v>
      </c>
      <c r="D159" s="10">
        <f t="shared" si="17"/>
        <v>28778630.529999994</v>
      </c>
      <c r="E159" s="10">
        <f t="shared" si="17"/>
        <v>24376955.91</v>
      </c>
      <c r="F159" s="10">
        <f t="shared" si="17"/>
        <v>24376955.91</v>
      </c>
      <c r="G159" s="10">
        <f t="shared" si="17"/>
        <v>4401674.6199999992</v>
      </c>
    </row>
    <row r="160" spans="1:7" x14ac:dyDescent="0.25">
      <c r="A160" s="20"/>
      <c r="B160" s="21"/>
      <c r="C160" s="21"/>
      <c r="D160" s="21"/>
      <c r="E160" s="21"/>
      <c r="F160" s="21"/>
      <c r="G160" s="2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51A37E64-6809-4E04-8BF2-401E5F8D8E8D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9:G70 B72:G122 B71 B124:G160" unlockedFormula="1"/>
    <ignoredError sqref="C71:G71 B123:G12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2023-04-17T17:41:45Z</dcterms:created>
  <dcterms:modified xsi:type="dcterms:W3CDTF">2023-04-17T17:43:40Z</dcterms:modified>
</cp:coreProperties>
</file>